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2\ANUAL\"/>
    </mc:Choice>
  </mc:AlternateContent>
  <bookViews>
    <workbookView xWindow="0" yWindow="0" windowWidth="28800" windowHeight="121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E30" i="1" l="1"/>
  <c r="F30" i="1"/>
  <c r="G30" i="1"/>
  <c r="H30" i="1"/>
  <c r="I30" i="1"/>
  <c r="D30" i="1"/>
  <c r="F34" i="1" l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H35" i="1" s="1"/>
  <c r="G9" i="1"/>
  <c r="G35" i="1" s="1"/>
  <c r="H6" i="1"/>
  <c r="G6" i="1"/>
  <c r="E25" i="1"/>
  <c r="E22" i="1"/>
  <c r="E18" i="1"/>
  <c r="E9" i="1"/>
  <c r="E35" i="1" s="1"/>
  <c r="E6" i="1"/>
  <c r="D25" i="1"/>
  <c r="D22" i="1"/>
  <c r="D18" i="1"/>
  <c r="D9" i="1"/>
  <c r="D35" i="1" s="1"/>
  <c r="D6" i="1"/>
  <c r="F18" i="1" l="1"/>
  <c r="F6" i="1"/>
  <c r="I9" i="1"/>
  <c r="I35" i="1" s="1"/>
  <c r="I25" i="1"/>
  <c r="I22" i="1"/>
  <c r="F25" i="1"/>
  <c r="F9" i="1"/>
  <c r="F35" i="1" s="1"/>
  <c r="F22" i="1"/>
  <c r="I19" i="1"/>
  <c r="I18" i="1" s="1"/>
  <c r="I6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<sst xmlns="http://schemas.openxmlformats.org/spreadsheetml/2006/main" count="66" uniqueCount="66">
  <si>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</si>
  <si>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</si>
  <si>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</si>
  <si>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</si>
  <si>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</si>
  <si>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</si>
  <si>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</si>
  <si>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</si>
  <si>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</si>
  <si>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</si>
  <si>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</si>
  <si>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</si>
  <si>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</si>
  <si>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</si>
  <si>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</si>
  <si>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</si>
  <si>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</si>
  <si>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</si>
  <si>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</si>
  <si>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</si>
  <si>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</si>
  <si>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</si>
  <si>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</si>
  <si>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</si>
  <si>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</si>
  <si>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</si>
  <si>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</si>
  <si>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</si>
  <si>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</si>
  <si>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</si>
  <si>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</si>
  <si>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</si>
  <si>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</si>
  <si>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</si>
  <si>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</si>
  <si>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</si>
  <si>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</si>
  <si>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</si>
  <si>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</si>
  <si>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</si>
  <si>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</si>
  <si>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</si>
  <si>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</si>
  <si>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</si>
  <si>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</si>
  <si>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</si>
  <si>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</si>
  <si>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</si>
  <si>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</si>
  <si>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</si>
  <si>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</si>
  <si>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</si>
  <si>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</si>
  <si>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</si>
  <si>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</si>
  <si>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</si>
  <si>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</si>
  <si>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</si>
  <si>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</si>
  <si>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</si>
  <si>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</si>
  <si>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</si>
  <si>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</si>
  <si>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</si>
  <si>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</si>
  <si>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Junta Municipal de Agua Potable y Alcantarillado de Acámbaro, Gto.
Gasto por Categoría Programática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</si>
</sst>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38</xdr:row>
      <xdr:rowOff>28575</xdr:rowOff>
    </xdr:from>
    <xdr:to>
      <xdr:col>2</xdr:col>
      <xdr:colOff>2657475</xdr:colOff>
      <xdr:row>47</xdr:row>
      <xdr:rowOff>38100</xdr:rowOff>
    </xdr:to>
    <xdr:sp macro="" textlink="">
      <xdr:nvSpPr>
        <xdr:cNvPr id="2" name="CuadroTexto 1"/>
        <xdr:cNvSpPr txBox="1"/>
      </xdr:nvSpPr>
      <xdr:spPr>
        <a:xfrm>
          <a:off x="409575" y="6191250"/>
          <a:ext cx="2343150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+mn-lt"/>
            </a:rPr>
            <a:t>REVISÓ</a:t>
          </a:r>
        </a:p>
        <a:p>
          <a:pPr algn="ctr"/>
          <a:endParaRPr lang="es-MX" sz="900">
            <a:latin typeface="+mn-lt"/>
          </a:endParaRPr>
        </a:p>
        <a:p>
          <a:pPr algn="ctr"/>
          <a:endParaRPr lang="es-MX" sz="900">
            <a:latin typeface="+mn-lt"/>
          </a:endParaRPr>
        </a:p>
        <a:p>
          <a:pPr algn="ctr"/>
          <a:endParaRPr lang="es-MX" sz="900">
            <a:latin typeface="+mn-lt"/>
          </a:endParaRPr>
        </a:p>
        <a:p>
          <a:pPr algn="ctr"/>
          <a:r>
            <a:rPr lang="es-MX" sz="900">
              <a:latin typeface="+mn-lt"/>
            </a:rPr>
            <a:t>C.P.</a:t>
          </a:r>
          <a:r>
            <a:rPr lang="es-MX" sz="900" baseline="0">
              <a:latin typeface="+mn-lt"/>
            </a:rPr>
            <a:t> JOSE ANTONIO ROSALES URBIOLA</a:t>
          </a:r>
        </a:p>
        <a:p>
          <a:pPr algn="ctr"/>
          <a:r>
            <a:rPr lang="es-MX" sz="900" baseline="0">
              <a:latin typeface="+mn-lt"/>
            </a:rPr>
            <a:t>GERENTE ADMINISTRATIVO</a:t>
          </a:r>
        </a:p>
        <a:p>
          <a:pPr algn="ctr"/>
          <a:r>
            <a:rPr lang="es-MX" sz="900" baseline="0">
              <a:latin typeface="+mn-lt"/>
            </a:rPr>
            <a:t> DE LA JUMAPAA</a:t>
          </a:r>
          <a:endParaRPr lang="es-MX" sz="900">
            <a:latin typeface="+mn-lt"/>
          </a:endParaRPr>
        </a:p>
      </xdr:txBody>
    </xdr:sp>
    <xdr:clientData/>
  </xdr:twoCellAnchor>
  <xdr:twoCellAnchor>
    <xdr:from>
      <xdr:col>5</xdr:col>
      <xdr:colOff>9525</xdr:colOff>
      <xdr:row>38</xdr:row>
      <xdr:rowOff>66675</xdr:rowOff>
    </xdr:from>
    <xdr:to>
      <xdr:col>7</xdr:col>
      <xdr:colOff>676275</xdr:colOff>
      <xdr:row>46</xdr:row>
      <xdr:rowOff>133350</xdr:rowOff>
    </xdr:to>
    <xdr:sp macro="" textlink="">
      <xdr:nvSpPr>
        <xdr:cNvPr id="3" name="CuadroTexto 2"/>
        <xdr:cNvSpPr txBox="1"/>
      </xdr:nvSpPr>
      <xdr:spPr>
        <a:xfrm>
          <a:off x="5705475" y="6229350"/>
          <a:ext cx="2409825" cy="1209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+mn-lt"/>
            </a:rPr>
            <a:t>AUTORIZÓ</a:t>
          </a:r>
        </a:p>
        <a:p>
          <a:pPr algn="ctr"/>
          <a:endParaRPr lang="es-MX" sz="900">
            <a:latin typeface="+mn-lt"/>
          </a:endParaRPr>
        </a:p>
        <a:p>
          <a:pPr algn="ctr"/>
          <a:endParaRPr lang="es-MX" sz="900">
            <a:latin typeface="+mn-lt"/>
          </a:endParaRPr>
        </a:p>
        <a:p>
          <a:pPr algn="ctr"/>
          <a:endParaRPr lang="es-MX" sz="900">
            <a:latin typeface="+mn-lt"/>
          </a:endParaRPr>
        </a:p>
        <a:p>
          <a:pPr algn="ctr"/>
          <a:r>
            <a:rPr lang="es-MX" sz="900">
              <a:latin typeface="+mn-lt"/>
            </a:rPr>
            <a:t>LIC. ESTHER ALEJANDRA SANCHEZ AMEZCUA</a:t>
          </a:r>
        </a:p>
        <a:p>
          <a:pPr algn="ctr"/>
          <a:r>
            <a:rPr lang="es-MX" sz="900" baseline="0">
              <a:latin typeface="+mn-lt"/>
            </a:rPr>
            <a:t>PRESIDENTE DEL CONSEJO DIRECTIVO</a:t>
          </a:r>
        </a:p>
        <a:p>
          <a:pPr algn="ctr"/>
          <a:r>
            <a:rPr lang="es-MX" sz="900" baseline="0">
              <a:latin typeface="+mn-lt"/>
            </a:rPr>
            <a:t>DE LA JUMAPAA</a:t>
          </a:r>
          <a:endParaRPr lang="es-MX" sz="900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tabSelected="1" topLeftCell="A10" zoomScaleNormal="100" zoomScaleSheetLayoutView="90" workbookViewId="0">
      <selection activeCell="J44" sqref="J44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57.28515625" style="1" customWidth="1"/>
    <col min="4" max="4" width="12.85546875" style="1" customWidth="1"/>
    <col min="5" max="5" width="13.85546875" style="1" customWidth="1"/>
    <col min="6" max="6" width="13.42578125" style="1" customWidth="1"/>
    <col min="7" max="7" width="12.7109375" style="2" customWidth="1"/>
    <col min="8" max="8" width="13.28515625" style="2" customWidth="1"/>
    <col min="9" max="9" width="12.14062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66451795.68</v>
      </c>
      <c r="E9" s="16">
        <f>SUM(E10:E17)</f>
        <v>823413</v>
      </c>
      <c r="F9" s="16">
        <f t="shared" ref="F9:I9" si="1">SUM(F10:F17)</f>
        <v>67275208.680000007</v>
      </c>
      <c r="G9" s="16">
        <f t="shared" si="1"/>
        <v>54496246.979999997</v>
      </c>
      <c r="H9" s="16">
        <f t="shared" si="1"/>
        <v>54393472.43</v>
      </c>
      <c r="I9" s="16">
        <f t="shared" si="1"/>
        <v>12778961.70000001</v>
      </c>
    </row>
    <row r="10" spans="1:9" x14ac:dyDescent="0.2">
      <c r="A10" s="15" t="s">
        <v>43</v>
      </c>
      <c r="B10" s="6"/>
      <c r="C10" s="3" t="s">
        <v>4</v>
      </c>
      <c r="D10" s="17">
        <v>66451795.68</v>
      </c>
      <c r="E10" s="17">
        <v>823413</v>
      </c>
      <c r="F10" s="17">
        <f t="shared" ref="F10:F17" si="2">D10+E10</f>
        <v>67275208.680000007</v>
      </c>
      <c r="G10" s="17">
        <v>54496246.979999997</v>
      </c>
      <c r="H10" s="17">
        <v>54393472.43</v>
      </c>
      <c r="I10" s="17">
        <f t="shared" ref="I10:I17" si="3">F10-G10</f>
        <v>12778961.70000001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0</v>
      </c>
      <c r="E18" s="16">
        <f>SUM(E19:E21)</f>
        <v>0</v>
      </c>
      <c r="F18" s="16">
        <f t="shared" ref="F18:I18" si="4">SUM(F19:F21)</f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66451795.68</v>
      </c>
      <c r="E35" s="18">
        <f t="shared" ref="E35:I35" si="16">SUM(E6+E9+E18+E22+E25+E30+E32+E33+E34)</f>
        <v>823413</v>
      </c>
      <c r="F35" s="18">
        <f t="shared" si="16"/>
        <v>67275208.680000007</v>
      </c>
      <c r="G35" s="18">
        <f t="shared" si="16"/>
        <v>54496246.979999997</v>
      </c>
      <c r="H35" s="18">
        <f t="shared" si="16"/>
        <v>54393472.43</v>
      </c>
      <c r="I35" s="18">
        <f t="shared" si="16"/>
        <v>12778961.70000001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51181102362204722" right="0.31496062992125984" top="0.74803149606299213" bottom="0.74803149606299213" header="0.31496062992125984" footer="0.31496062992125984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2023-02-22T18:14:05Z</cp:lastPrinted>
  <dcterms:created xsi:type="dcterms:W3CDTF">2012-12-11T21:13:37Z</dcterms:created>
  <dcterms:modified xsi:type="dcterms:W3CDTF">2023-02-22T19:04:52Z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